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支出总表!$A$1:$U$10</definedName>
    <definedName name="_xlnm.Print_Titles" localSheetId="3">支出总表!$1:7</definedName>
    <definedName name="_xlnm.Print_Area" localSheetId="4">支出分类汇总!$A$1:$M$9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项目支出!$A$1:$Q$6</definedName>
    <definedName name="_xlnm.Print_Titles" localSheetId="8">项目支出!$1:6</definedName>
    <definedName name="_xlnm.Print_Area" localSheetId="9">在职人员情况表!$A$1:$Q$11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<sst xmlns="http://schemas.openxmlformats.org/spreadsheetml/2006/main" count="230">
  <si>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</si>
  <si>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</si>
  <si>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</si>
  <si>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</si>
  <si>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</si>
  <si>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</si>
  <si>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</si>
  <si>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</si>
  <si>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</si>
  <si>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</si>
  <si>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</si>
  <si>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</si>
  <si>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</si>
  <si>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</si>
  <si>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</si>
  <si>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</si>
  <si>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</si>
  <si>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</si>
  <si>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</si>
  <si>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</si>
  <si>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</si>
  <si>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</si>
  <si>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</si>
  <si>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</si>
  <si>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</si>
  <si>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</si>
  <si>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</si>
  <si>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</si>
  <si>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</si>
  <si>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</si>
  <si>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</si>
  <si>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</si>
  <si>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</si>
  <si>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</si>
  <si>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</si>
  <si>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</si>
  <si>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</si>
  <si>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</si>
  <si>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</si>
  <si>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</si>
  <si>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</si>
  <si>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</si>
  <si>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</si>
  <si>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</si>
  <si>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</si>
  <si>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</si>
  <si>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</si>
  <si>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</si>
  <si>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</si>
  <si>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</si>
  <si>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</si>
  <si>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</si>
  <si>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</si>
  <si>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</si>
  <si>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</si>
  <si>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</si>
  <si>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</si>
  <si>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</si>
  <si>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</si>
  <si>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</si>
  <si>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</si>
  <si>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</si>
  <si>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</si>
  <si>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</si>
  <si>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</si>
  <si>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</si>
  <si>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</si>
  <si>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</si>
  <si>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</si>
  <si>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</si>
  <si>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</si>
  <si>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</si>
  <si>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</si>
  <si>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</si>
  <si>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</si>
  <si>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</si>
  <si>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</si>
  <si>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</si>
  <si>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</si>
  <si>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</si>
  <si>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</si>
  <si>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</si>
  <si>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</si>
  <si>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</si>
  <si>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</si>
  <si>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</si>
  <si>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</si>
  <si>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</si>
  <si>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</si>
  <si>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</si>
  <si>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907029</t>
  </si>
  <si>
    <t>尼玛县防疫站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</si>
  <si>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</si>
  <si>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</si>
  <si>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</si>
  <si>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</si>
  <si>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</si>
  <si>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</si>
  <si>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</si>
  <si>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</si>
  <si>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</si>
  <si>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</si>
  <si>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</si>
  <si>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</si>
  <si>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</si>
  <si>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</si>
  <si>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</si>
  <si>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</si>
  <si>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</si>
  <si>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</si>
  <si>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</si>
  <si>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</si>
  <si>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</si>
  <si>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</si>
  <si>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</si>
  <si>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</si>
  <si>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210</t>
  </si>
  <si>
    <t>04</t>
  </si>
  <si>
    <t>01</t>
  </si>
  <si>
    <t xml:space="preserve">  907029</t>
  </si>
  <si>
    <t xml:space="preserve">  [2100401]疾病预防控制机构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</si>
  <si>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</si>
  <si>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</si>
  <si>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</si>
  <si>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</si>
  <si>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</si>
  <si>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</si>
  <si>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</si>
  <si>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</si>
  <si>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</si>
  <si>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</si>
  <si>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</si>
  <si>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</si>
  <si>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</si>
  <si>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</si>
  <si>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</si>
  <si>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</si>
  <si>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</si>
  <si>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</si>
  <si>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</si>
  <si>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</si>
  <si>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</si>
  <si>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</si>
  <si>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</si>
  <si>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</si>
  <si>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</si>
  <si>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</si>
  <si>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</si>
  <si>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</si>
  <si>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</si>
  <si>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</si>
  <si>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</si>
  <si>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</si>
  <si>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</si>
  <si>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</si>
  <si>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</si>
  <si>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</si>
  <si>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</si>
  <si>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</si>
  <si>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</si>
  <si>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</si>
  <si>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</si>
  <si>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</si>
  <si>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</si>
  <si>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</si>
  <si>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</si>
  <si>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</si>
  <si>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</si>
  <si>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</si>
  <si>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</si>
  <si>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</si>
  <si>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</si>
  <si>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</si>
  <si>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</si>
  <si>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</si>
  <si>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</si>
  <si>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</si>
  <si>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</si>
  <si>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</si>
  <si>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</si>
  <si>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</si>
  <si>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</si>
  <si>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</si>
  <si>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</si>
  <si>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</si>
  <si>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</si>
  <si>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</si>
  <si>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</si>
  <si>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</si>
  <si>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</si>
  <si>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</si>
  <si>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</si>
  <si>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</si>
  <si>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</si>
  <si>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</si>
  <si>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</si>
  <si>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</si>
  <si>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</si>
  <si>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</si>
  <si>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</si>
  <si>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</si>
  <si>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</si>
  <si>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</si>
  <si>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</si>
  <si>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</si>
  <si>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</si>
  <si>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</si>
  <si>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</si>
  <si>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米玛顿珠</t>
  </si>
  <si>
    <t>疫病预防控制</t>
  </si>
  <si>
    <t>全额事业人员</t>
  </si>
  <si>
    <t>巴桑德吉</t>
  </si>
  <si>
    <t>疾病预防控制</t>
  </si>
  <si>
    <t>阿姆</t>
  </si>
  <si>
    <t>白玛旺堆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</si>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</sst>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);[Red]\(#,##0.0\)"/>
    <numFmt numFmtId="177" formatCode="###,###,###,##0.00"/>
    <numFmt numFmtId="178" formatCode="###,###,###,##0"/>
    <numFmt numFmtId="179" formatCode="#,##0.00_ "/>
    <numFmt numFmtId="180" formatCode="00"/>
    <numFmt numFmtId="181" formatCode="0000"/>
    <numFmt numFmtId="182" formatCode="* #,##0.0;* \-#,##0.0;* &quot;&quot;??;@"/>
    <numFmt numFmtId="183" formatCode="#,##0.0_ "/>
    <numFmt numFmtId="184" formatCode="* #,##0.00;* \-#,##0.00;* &quot;&quot;??;@"/>
    <numFmt numFmtId="185" formatCode="0.0_);[Red]\(0.0\)"/>
    <numFmt numFmtId="186" formatCode="0.00_);[Red]\(0.00\)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15" borderId="17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24" borderId="21" applyNumberFormat="0" applyAlignment="0" applyProtection="0">
      <alignment vertical="center"/>
    </xf>
    <xf numFmtId="0" fontId="3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8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79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right" vertical="center"/>
    </xf>
    <xf numFmtId="180" fontId="3" fillId="0" borderId="0" xfId="54" applyNumberFormat="1" applyFont="1" applyFill="1" applyAlignment="1">
      <alignment horizontal="left" vertical="center"/>
    </xf>
    <xf numFmtId="181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2" fontId="1" fillId="0" borderId="0" xfId="54" applyNumberFormat="1" applyFont="1" applyFill="1" applyAlignment="1" applyProtection="1">
      <alignment horizontal="centerContinuous" vertical="center"/>
    </xf>
    <xf numFmtId="181" fontId="3" fillId="0" borderId="0" xfId="54" applyNumberFormat="1" applyFont="1" applyAlignment="1">
      <alignment horizontal="left" vertical="center"/>
    </xf>
    <xf numFmtId="181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2" fontId="3" fillId="0" borderId="0" xfId="54" applyNumberFormat="1" applyFont="1" applyAlignment="1">
      <alignment horizontal="right" vertical="center"/>
    </xf>
    <xf numFmtId="182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2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3" fontId="2" fillId="2" borderId="1" xfId="0" applyNumberFormat="1" applyFont="1" applyFill="1" applyBorder="1" applyAlignment="1">
      <alignment horizontal="right" vertical="center"/>
    </xf>
    <xf numFmtId="183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4" fontId="1" fillId="0" borderId="0" xfId="2" applyNumberFormat="1" applyFont="1" applyFill="1" applyAlignment="1" applyProtection="1">
      <alignment horizontal="centerContinuous" vertical="center"/>
    </xf>
    <xf numFmtId="184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3" fontId="3" fillId="2" borderId="1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0" fontId="3" fillId="0" borderId="0" xfId="49" applyNumberFormat="1" applyFont="1" applyFill="1" applyAlignment="1">
      <alignment horizontal="left" vertical="center"/>
    </xf>
    <xf numFmtId="181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4" fontId="3" fillId="0" borderId="0" xfId="49" applyNumberFormat="1" applyFont="1" applyAlignment="1">
      <alignment horizontal="right" vertical="center"/>
    </xf>
    <xf numFmtId="184" fontId="1" fillId="0" borderId="0" xfId="49" applyNumberFormat="1" applyFont="1" applyFill="1" applyAlignment="1" applyProtection="1">
      <alignment horizontal="centerContinuous" vertical="center"/>
    </xf>
    <xf numFmtId="181" fontId="3" fillId="0" borderId="0" xfId="49" applyNumberFormat="1" applyFont="1" applyAlignment="1">
      <alignment horizontal="left" vertical="center"/>
    </xf>
    <xf numFmtId="181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4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0" fontId="3" fillId="0" borderId="0" xfId="47" applyNumberFormat="1" applyFont="1" applyFill="1" applyAlignment="1">
      <alignment horizontal="center" vertical="center"/>
    </xf>
    <xf numFmtId="181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4" fontId="3" fillId="0" borderId="0" xfId="47" applyNumberFormat="1" applyFont="1" applyAlignment="1">
      <alignment horizontal="right" vertical="center"/>
    </xf>
    <xf numFmtId="186" fontId="1" fillId="0" borderId="0" xfId="47" applyNumberFormat="1" applyFont="1" applyFill="1" applyAlignment="1" applyProtection="1">
      <alignment horizontal="centerContinuous" vertical="center"/>
    </xf>
    <xf numFmtId="181" fontId="3" fillId="0" borderId="0" xfId="47" applyNumberFormat="1" applyFont="1" applyAlignment="1">
      <alignment horizontal="left" vertical="center"/>
    </xf>
    <xf numFmtId="181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4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0" fontId="3" fillId="0" borderId="0" xfId="5" applyNumberFormat="1" applyFont="1" applyFill="1" applyAlignment="1" applyProtection="1">
      <alignment horizontal="center" vertical="center"/>
    </xf>
    <xf numFmtId="181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3" fontId="3" fillId="0" borderId="0" xfId="5" applyNumberFormat="1" applyFont="1" applyFill="1" applyAlignment="1" applyProtection="1">
      <alignment horizontal="right" vertical="center"/>
    </xf>
    <xf numFmtId="180" fontId="1" fillId="0" borderId="0" xfId="5" applyNumberFormat="1" applyFont="1" applyFill="1" applyAlignment="1" applyProtection="1">
      <alignment horizontal="centerContinuous" vertical="center"/>
    </xf>
    <xf numFmtId="180" fontId="3" fillId="0" borderId="0" xfId="5" applyNumberFormat="1" applyFont="1" applyAlignment="1">
      <alignment horizontal="center" vertical="center"/>
    </xf>
    <xf numFmtId="181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4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3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3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3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3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85" fontId="3" fillId="2" borderId="1" xfId="0" applyNumberFormat="1" applyFont="1" applyFill="1" applyBorder="1" applyAlignment="1">
      <alignment horizontal="right" vertical="center"/>
    </xf>
    <xf numFmtId="185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3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3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3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3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668516.6</v>
      </c>
      <c r="C5" s="203" t="s">
        <v>7</v>
      </c>
      <c r="D5" s="69">
        <v>0</v>
      </c>
      <c r="E5" s="203" t="s">
        <v>8</v>
      </c>
      <c r="F5" s="204">
        <v>624145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44371.6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668516.6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668516.6</v>
      </c>
      <c r="C33" s="210" t="s">
        <v>49</v>
      </c>
      <c r="D33" s="211">
        <f>SUM(D5:D32)</f>
        <v>668516.6</v>
      </c>
      <c r="E33" s="210" t="s">
        <v>49</v>
      </c>
      <c r="F33" s="211">
        <f>SUM(F5:F16)</f>
        <v>668516.6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668516.6</v>
      </c>
      <c r="C40" s="215" t="s">
        <v>55</v>
      </c>
      <c r="D40" s="216">
        <f>D33+D36</f>
        <v>668516.6</v>
      </c>
      <c r="E40" s="215" t="s">
        <v>55</v>
      </c>
      <c r="F40" s="216">
        <f>F33+F36</f>
        <v>668516.6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showGridLines="0" showZeros="0" workbookViewId="0">
      <selection activeCell="R4" sqref="$A4:$XFD11"/>
    </sheetView>
  </sheetViews>
  <sheetFormatPr defaultColWidth="9" defaultRowHeight="14.25"/>
  <cols>
    <col min="1" max="1" width="9.125" customWidth="1"/>
    <col min="2" max="2" width="11.75" customWidth="1"/>
    <col min="3" max="3" width="14" customWidth="1"/>
    <col min="4" max="4" width="14.125" customWidth="1"/>
    <col min="5" max="6" width="9.75" hidden="1" customWidth="1"/>
    <col min="7" max="7" width="9" hidden="1" customWidth="1"/>
    <col min="8" max="8" width="9.875" hidden="1" customWidth="1"/>
    <col min="9" max="12" width="11" customWidth="1"/>
    <col min="13" max="13" width="10.75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194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35" customHeight="1" spans="1:17">
      <c r="A4" s="21" t="s">
        <v>81</v>
      </c>
      <c r="B4" s="21" t="s">
        <v>82</v>
      </c>
      <c r="C4" s="22" t="s">
        <v>195</v>
      </c>
      <c r="D4" s="22" t="s">
        <v>196</v>
      </c>
      <c r="E4" s="22" t="s">
        <v>197</v>
      </c>
      <c r="F4" s="22" t="s">
        <v>198</v>
      </c>
      <c r="G4" s="22" t="s">
        <v>199</v>
      </c>
      <c r="H4" s="22" t="s">
        <v>200</v>
      </c>
      <c r="I4" s="22" t="s">
        <v>201</v>
      </c>
      <c r="J4" s="22" t="s">
        <v>202</v>
      </c>
      <c r="K4" s="22" t="s">
        <v>130</v>
      </c>
      <c r="L4" s="22" t="s">
        <v>203</v>
      </c>
      <c r="M4" s="22" t="s">
        <v>204</v>
      </c>
      <c r="N4" s="22" t="s">
        <v>159</v>
      </c>
      <c r="O4" s="22" t="s">
        <v>205</v>
      </c>
      <c r="P4" s="22" t="s">
        <v>206</v>
      </c>
      <c r="Q4" s="22" t="s">
        <v>207</v>
      </c>
    </row>
    <row r="5" ht="3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35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35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8517</v>
      </c>
      <c r="J7" s="26">
        <v>17034</v>
      </c>
      <c r="K7" s="26">
        <v>13060</v>
      </c>
      <c r="L7" s="26">
        <v>2180</v>
      </c>
      <c r="M7" s="26">
        <v>514</v>
      </c>
      <c r="N7" s="26">
        <v>0</v>
      </c>
      <c r="O7" s="26">
        <v>0</v>
      </c>
      <c r="P7" s="26">
        <v>33688</v>
      </c>
      <c r="Q7" s="26">
        <v>42115</v>
      </c>
    </row>
    <row r="8" ht="35" customHeight="1" spans="1:17">
      <c r="A8" s="7" t="s">
        <v>90</v>
      </c>
      <c r="B8" s="8" t="s">
        <v>91</v>
      </c>
      <c r="C8" s="8" t="s">
        <v>208</v>
      </c>
      <c r="D8" s="7" t="s">
        <v>209</v>
      </c>
      <c r="E8" s="7"/>
      <c r="F8" s="7" t="s">
        <v>210</v>
      </c>
      <c r="G8" s="7"/>
      <c r="H8" s="7"/>
      <c r="I8" s="26">
        <v>2339</v>
      </c>
      <c r="J8" s="26">
        <v>4678</v>
      </c>
      <c r="K8" s="26">
        <v>3312</v>
      </c>
      <c r="L8" s="26">
        <v>540</v>
      </c>
      <c r="M8" s="26">
        <v>239</v>
      </c>
      <c r="N8" s="26">
        <v>0</v>
      </c>
      <c r="O8" s="26">
        <v>0</v>
      </c>
      <c r="P8" s="26">
        <v>9039</v>
      </c>
      <c r="Q8" s="26">
        <v>11378</v>
      </c>
    </row>
    <row r="9" ht="35" customHeight="1" spans="1:17">
      <c r="A9" s="7" t="s">
        <v>90</v>
      </c>
      <c r="B9" s="8" t="s">
        <v>91</v>
      </c>
      <c r="C9" s="8" t="s">
        <v>211</v>
      </c>
      <c r="D9" s="7" t="s">
        <v>212</v>
      </c>
      <c r="E9" s="7"/>
      <c r="F9" s="7" t="s">
        <v>210</v>
      </c>
      <c r="G9" s="7"/>
      <c r="H9" s="7"/>
      <c r="I9" s="26">
        <v>1790</v>
      </c>
      <c r="J9" s="26">
        <v>3580</v>
      </c>
      <c r="K9" s="26">
        <v>3201</v>
      </c>
      <c r="L9" s="26">
        <v>450</v>
      </c>
      <c r="M9" s="26">
        <v>0</v>
      </c>
      <c r="N9" s="26">
        <v>0</v>
      </c>
      <c r="O9" s="26">
        <v>0</v>
      </c>
      <c r="P9" s="26">
        <v>7321</v>
      </c>
      <c r="Q9" s="26">
        <v>9021</v>
      </c>
    </row>
    <row r="10" ht="35" customHeight="1" spans="1:17">
      <c r="A10" s="7" t="s">
        <v>90</v>
      </c>
      <c r="B10" s="8" t="s">
        <v>91</v>
      </c>
      <c r="C10" s="8" t="s">
        <v>213</v>
      </c>
      <c r="D10" s="7" t="s">
        <v>209</v>
      </c>
      <c r="E10" s="7"/>
      <c r="F10" s="7" t="s">
        <v>210</v>
      </c>
      <c r="G10" s="7"/>
      <c r="H10" s="7"/>
      <c r="I10" s="26">
        <v>2339</v>
      </c>
      <c r="J10" s="26">
        <v>4678</v>
      </c>
      <c r="K10" s="26">
        <v>3312</v>
      </c>
      <c r="L10" s="26">
        <v>540</v>
      </c>
      <c r="M10" s="26">
        <v>215</v>
      </c>
      <c r="N10" s="26">
        <v>0</v>
      </c>
      <c r="O10" s="26">
        <v>0</v>
      </c>
      <c r="P10" s="26">
        <v>9015</v>
      </c>
      <c r="Q10" s="26">
        <v>11354</v>
      </c>
    </row>
    <row r="11" ht="35" customHeight="1" spans="1:17">
      <c r="A11" s="7" t="s">
        <v>90</v>
      </c>
      <c r="B11" s="8" t="s">
        <v>91</v>
      </c>
      <c r="C11" s="8" t="s">
        <v>214</v>
      </c>
      <c r="D11" s="7" t="s">
        <v>209</v>
      </c>
      <c r="E11" s="7"/>
      <c r="F11" s="7" t="s">
        <v>210</v>
      </c>
      <c r="G11" s="7"/>
      <c r="H11" s="7"/>
      <c r="I11" s="26">
        <v>2049</v>
      </c>
      <c r="J11" s="26">
        <v>4098</v>
      </c>
      <c r="K11" s="26">
        <v>3235</v>
      </c>
      <c r="L11" s="26">
        <v>650</v>
      </c>
      <c r="M11" s="26">
        <v>60</v>
      </c>
      <c r="N11" s="26">
        <v>0</v>
      </c>
      <c r="O11" s="26">
        <v>0</v>
      </c>
      <c r="P11" s="26">
        <v>8313</v>
      </c>
      <c r="Q11" s="26">
        <v>10362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215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195</v>
      </c>
      <c r="D4" s="15" t="s">
        <v>196</v>
      </c>
      <c r="E4" s="15" t="s">
        <v>216</v>
      </c>
      <c r="F4" s="16" t="s">
        <v>217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218</v>
      </c>
    </row>
    <row r="2" ht="20.25" customHeight="1" spans="3:12">
      <c r="C2" s="2" t="s">
        <v>219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220</v>
      </c>
      <c r="D4" s="5" t="s">
        <v>221</v>
      </c>
      <c r="E4" s="5" t="s">
        <v>222</v>
      </c>
      <c r="F4" s="5" t="s">
        <v>223</v>
      </c>
      <c r="G4" s="5" t="s">
        <v>224</v>
      </c>
      <c r="H4" s="5" t="s">
        <v>225</v>
      </c>
      <c r="I4" s="5" t="s">
        <v>226</v>
      </c>
      <c r="J4" s="5" t="s">
        <v>227</v>
      </c>
      <c r="K4" s="11" t="s">
        <v>228</v>
      </c>
      <c r="L4" s="5" t="s">
        <v>229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668516.6</v>
      </c>
      <c r="C6" s="179" t="s">
        <v>62</v>
      </c>
      <c r="D6" s="69">
        <v>668516.6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624145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44371.6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0</v>
      </c>
    </row>
    <row r="11" s="1" customFormat="1" customHeight="1" spans="1:4">
      <c r="A11" s="181"/>
      <c r="B11" s="69"/>
      <c r="C11" s="180" t="s">
        <v>67</v>
      </c>
      <c r="D11" s="69">
        <v>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668516.6</v>
      </c>
      <c r="C18" s="175" t="s">
        <v>49</v>
      </c>
      <c r="D18" s="187">
        <f>D6+D10+D17</f>
        <v>668516.6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668516.6</v>
      </c>
      <c r="C28" s="175" t="s">
        <v>78</v>
      </c>
      <c r="D28" s="187">
        <f>SUM(D18:D24)</f>
        <v>668516.6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668516.6</v>
      </c>
      <c r="D6" s="169">
        <v>668516.6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668516.6</v>
      </c>
      <c r="D7" s="169">
        <v>668516.6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668516.6</v>
      </c>
      <c r="G8" s="69">
        <v>668516.6</v>
      </c>
      <c r="H8" s="69">
        <v>624145</v>
      </c>
      <c r="I8" s="69">
        <v>44371.6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668516.6</v>
      </c>
      <c r="G9" s="69">
        <v>668516.6</v>
      </c>
      <c r="H9" s="69">
        <v>624145</v>
      </c>
      <c r="I9" s="69">
        <v>44371.6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668516.6</v>
      </c>
      <c r="G10" s="69">
        <v>668516.6</v>
      </c>
      <c r="H10" s="69">
        <v>624145</v>
      </c>
      <c r="I10" s="69">
        <v>44371.6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121</v>
      </c>
    </row>
    <row r="2" ht="20.25" customHeight="1" spans="1:13">
      <c r="A2" s="135" t="s">
        <v>122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123</v>
      </c>
      <c r="G4" s="139" t="s">
        <v>84</v>
      </c>
      <c r="H4" s="139" t="s">
        <v>85</v>
      </c>
      <c r="I4" s="139" t="s">
        <v>86</v>
      </c>
      <c r="J4" s="139" t="s">
        <v>124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125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668516.6</v>
      </c>
      <c r="G7" s="69">
        <v>668516.6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668516.6</v>
      </c>
      <c r="G8" s="69">
        <v>668516.6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668516.6</v>
      </c>
      <c r="G9" s="69">
        <v>668516.6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0.5" customWidth="1"/>
    <col min="6" max="6" width="11.625" customWidth="1"/>
    <col min="10" max="10" width="10.125" hidden="1" customWidth="1"/>
    <col min="11" max="19" width="9" hidden="1" customWidth="1"/>
    <col min="20" max="22" width="9.25"/>
    <col min="23" max="23" width="9.75" customWidth="1"/>
    <col min="24" max="24" width="0.25" hidden="1" customWidth="1"/>
    <col min="25" max="25" width="8.75" customWidth="1"/>
    <col min="26" max="26" width="0.375" hidden="1" customWidth="1"/>
    <col min="27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126</v>
      </c>
    </row>
    <row r="2" ht="20.25" customHeight="1" spans="1:20">
      <c r="A2" s="101" t="s">
        <v>127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128</v>
      </c>
      <c r="G4" s="109" t="s">
        <v>129</v>
      </c>
      <c r="H4" s="111" t="s">
        <v>130</v>
      </c>
      <c r="I4" s="109" t="s">
        <v>131</v>
      </c>
      <c r="J4" s="117" t="s">
        <v>132</v>
      </c>
      <c r="K4" s="117" t="s">
        <v>133</v>
      </c>
      <c r="L4" s="117" t="s">
        <v>134</v>
      </c>
      <c r="M4" s="117" t="s">
        <v>135</v>
      </c>
      <c r="N4" s="118" t="s">
        <v>136</v>
      </c>
      <c r="O4" s="118"/>
      <c r="P4" s="118"/>
      <c r="Q4" s="118"/>
      <c r="R4" s="117" t="s">
        <v>137</v>
      </c>
      <c r="S4" s="117" t="s">
        <v>138</v>
      </c>
      <c r="T4" s="121" t="s">
        <v>139</v>
      </c>
      <c r="U4" s="122"/>
      <c r="V4" s="122"/>
      <c r="W4" s="122"/>
      <c r="X4" s="122"/>
      <c r="Y4" s="122"/>
      <c r="Z4" s="122"/>
      <c r="AA4" s="122"/>
      <c r="AB4" s="130" t="s">
        <v>140</v>
      </c>
      <c r="AC4" s="130" t="s">
        <v>141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142</v>
      </c>
      <c r="P5" s="120" t="s">
        <v>143</v>
      </c>
      <c r="Q5" s="123" t="s">
        <v>144</v>
      </c>
      <c r="R5" s="119"/>
      <c r="S5" s="119"/>
      <c r="T5" s="124" t="s">
        <v>103</v>
      </c>
      <c r="U5" s="125" t="s">
        <v>145</v>
      </c>
      <c r="V5" s="125" t="s">
        <v>146</v>
      </c>
      <c r="W5" s="125" t="s">
        <v>147</v>
      </c>
      <c r="X5" s="125" t="s">
        <v>148</v>
      </c>
      <c r="Y5" s="125" t="s">
        <v>149</v>
      </c>
      <c r="Z5" s="125" t="s">
        <v>150</v>
      </c>
      <c r="AA5" s="125" t="s">
        <v>139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624145</v>
      </c>
      <c r="G7" s="69">
        <v>102204</v>
      </c>
      <c r="H7" s="69">
        <v>403176</v>
      </c>
      <c r="I7" s="69">
        <v>41305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77460</v>
      </c>
      <c r="U7" s="56">
        <v>24000</v>
      </c>
      <c r="V7" s="56">
        <v>12160</v>
      </c>
      <c r="W7" s="56">
        <v>35300</v>
      </c>
      <c r="X7" s="56">
        <v>0</v>
      </c>
      <c r="Y7" s="56">
        <v>6000</v>
      </c>
      <c r="Z7" s="56">
        <v>0</v>
      </c>
      <c r="AA7" s="56">
        <v>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624145</v>
      </c>
      <c r="G8" s="69">
        <v>102204</v>
      </c>
      <c r="H8" s="69">
        <v>403176</v>
      </c>
      <c r="I8" s="69">
        <v>41305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77460</v>
      </c>
      <c r="U8" s="56">
        <v>24000</v>
      </c>
      <c r="V8" s="56">
        <v>12160</v>
      </c>
      <c r="W8" s="56">
        <v>35300</v>
      </c>
      <c r="X8" s="56">
        <v>0</v>
      </c>
      <c r="Y8" s="56">
        <v>6000</v>
      </c>
      <c r="Z8" s="56">
        <v>0</v>
      </c>
      <c r="AA8" s="56">
        <v>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624145</v>
      </c>
      <c r="G9" s="69">
        <v>102204</v>
      </c>
      <c r="H9" s="69">
        <v>403176</v>
      </c>
      <c r="I9" s="69">
        <v>41305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77460</v>
      </c>
      <c r="U9" s="56">
        <v>24000</v>
      </c>
      <c r="V9" s="56">
        <v>12160</v>
      </c>
      <c r="W9" s="56">
        <v>35300</v>
      </c>
      <c r="X9" s="56">
        <v>0</v>
      </c>
      <c r="Y9" s="56">
        <v>6000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7" width="7" customWidth="1"/>
    <col min="8" max="8" width="6.875" customWidth="1"/>
    <col min="9" max="10" width="7" hidden="1" customWidth="1"/>
    <col min="11" max="17" width="7" customWidth="1"/>
    <col min="18" max="18" width="7.75" customWidth="1"/>
    <col min="19" max="19" width="7" hidden="1" customWidth="1"/>
    <col min="20" max="20" width="7" customWidth="1"/>
    <col min="21" max="21" width="8.375" customWidth="1"/>
    <col min="22" max="22" width="7" customWidth="1"/>
    <col min="23" max="23" width="0.125" customWidth="1"/>
    <col min="24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151</v>
      </c>
    </row>
    <row r="2" ht="20.25" customHeight="1" spans="1:27">
      <c r="A2" s="77" t="s">
        <v>152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153</v>
      </c>
      <c r="H4" s="86" t="s">
        <v>154</v>
      </c>
      <c r="I4" s="86" t="s">
        <v>155</v>
      </c>
      <c r="J4" s="86" t="s">
        <v>156</v>
      </c>
      <c r="K4" s="86" t="s">
        <v>157</v>
      </c>
      <c r="L4" s="86" t="s">
        <v>158</v>
      </c>
      <c r="M4" s="86" t="s">
        <v>159</v>
      </c>
      <c r="N4" s="86" t="s">
        <v>160</v>
      </c>
      <c r="O4" s="86" t="s">
        <v>161</v>
      </c>
      <c r="P4" s="86" t="s">
        <v>162</v>
      </c>
      <c r="Q4" s="86" t="s">
        <v>163</v>
      </c>
      <c r="R4" s="86" t="s">
        <v>164</v>
      </c>
      <c r="S4" s="90" t="s">
        <v>165</v>
      </c>
      <c r="T4" s="86" t="s">
        <v>166</v>
      </c>
      <c r="U4" s="90" t="s">
        <v>167</v>
      </c>
      <c r="V4" s="90" t="s">
        <v>168</v>
      </c>
      <c r="W4" s="91" t="s">
        <v>169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170</v>
      </c>
      <c r="Y5" s="86" t="s">
        <v>171</v>
      </c>
      <c r="Z5" s="90" t="s">
        <v>172</v>
      </c>
      <c r="AA5" s="95" t="s">
        <v>173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44371.6</v>
      </c>
      <c r="G7" s="69">
        <v>578</v>
      </c>
      <c r="H7" s="69">
        <v>238</v>
      </c>
      <c r="I7" s="69">
        <v>0</v>
      </c>
      <c r="J7" s="69">
        <v>0</v>
      </c>
      <c r="K7" s="69">
        <v>1190</v>
      </c>
      <c r="L7" s="69">
        <v>1598</v>
      </c>
      <c r="M7" s="69">
        <v>544</v>
      </c>
      <c r="N7" s="69">
        <v>10200</v>
      </c>
      <c r="O7" s="69">
        <v>1700</v>
      </c>
      <c r="P7" s="69">
        <v>510</v>
      </c>
      <c r="Q7" s="69">
        <v>2142</v>
      </c>
      <c r="R7" s="69">
        <v>14280</v>
      </c>
      <c r="S7" s="69">
        <v>0</v>
      </c>
      <c r="T7" s="69">
        <v>1020</v>
      </c>
      <c r="U7" s="69">
        <v>10107.6</v>
      </c>
      <c r="V7" s="69">
        <v>264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44371.6</v>
      </c>
      <c r="G8" s="69">
        <v>578</v>
      </c>
      <c r="H8" s="69">
        <v>238</v>
      </c>
      <c r="I8" s="69">
        <v>0</v>
      </c>
      <c r="J8" s="69">
        <v>0</v>
      </c>
      <c r="K8" s="69">
        <v>1190</v>
      </c>
      <c r="L8" s="69">
        <v>1598</v>
      </c>
      <c r="M8" s="69">
        <v>544</v>
      </c>
      <c r="N8" s="69">
        <v>10200</v>
      </c>
      <c r="O8" s="69">
        <v>1700</v>
      </c>
      <c r="P8" s="69">
        <v>510</v>
      </c>
      <c r="Q8" s="69">
        <v>2142</v>
      </c>
      <c r="R8" s="69">
        <v>14280</v>
      </c>
      <c r="S8" s="69">
        <v>0</v>
      </c>
      <c r="T8" s="69">
        <v>1020</v>
      </c>
      <c r="U8" s="69">
        <v>10107.6</v>
      </c>
      <c r="V8" s="69">
        <v>264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44371.6</v>
      </c>
      <c r="G9" s="69">
        <v>578</v>
      </c>
      <c r="H9" s="69">
        <v>238</v>
      </c>
      <c r="I9" s="69">
        <v>0</v>
      </c>
      <c r="J9" s="69">
        <v>0</v>
      </c>
      <c r="K9" s="69">
        <v>1190</v>
      </c>
      <c r="L9" s="69">
        <v>1598</v>
      </c>
      <c r="M9" s="69">
        <v>544</v>
      </c>
      <c r="N9" s="69">
        <v>10200</v>
      </c>
      <c r="O9" s="69">
        <v>1700</v>
      </c>
      <c r="P9" s="69">
        <v>510</v>
      </c>
      <c r="Q9" s="69">
        <v>2142</v>
      </c>
      <c r="R9" s="69">
        <v>14280</v>
      </c>
      <c r="S9" s="69">
        <v>0</v>
      </c>
      <c r="T9" s="69">
        <v>1020</v>
      </c>
      <c r="U9" s="69">
        <v>10107.6</v>
      </c>
      <c r="V9" s="69">
        <v>264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174</v>
      </c>
    </row>
    <row r="2" ht="20.25" customHeight="1" spans="1:15">
      <c r="A2" s="60" t="s">
        <v>175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176</v>
      </c>
      <c r="G4" s="64" t="s">
        <v>177</v>
      </c>
      <c r="H4" s="65" t="s">
        <v>178</v>
      </c>
      <c r="I4" s="64" t="s">
        <v>179</v>
      </c>
      <c r="J4" s="64" t="s">
        <v>180</v>
      </c>
      <c r="K4" s="64" t="s">
        <v>181</v>
      </c>
      <c r="L4" s="64" t="s">
        <v>182</v>
      </c>
      <c r="M4" s="64" t="s">
        <v>183</v>
      </c>
      <c r="N4" s="64" t="s">
        <v>184</v>
      </c>
      <c r="O4" s="65" t="s">
        <v>185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186</v>
      </c>
    </row>
    <row r="2" ht="20.25" customHeight="1" spans="1:17">
      <c r="A2" s="32" t="s">
        <v>187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19.5" customHeight="1" spans="1:17">
      <c r="A4" s="38" t="s">
        <v>94</v>
      </c>
      <c r="B4" s="38"/>
      <c r="C4" s="38"/>
      <c r="D4" s="39" t="s">
        <v>81</v>
      </c>
      <c r="E4" s="40" t="s">
        <v>188</v>
      </c>
      <c r="F4" s="41" t="s">
        <v>189</v>
      </c>
      <c r="G4" s="38" t="s">
        <v>190</v>
      </c>
      <c r="H4" s="42" t="s">
        <v>191</v>
      </c>
      <c r="I4" s="38" t="s">
        <v>192</v>
      </c>
      <c r="J4" s="38" t="s">
        <v>193</v>
      </c>
      <c r="K4" s="38" t="s">
        <v>176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18.75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customHeight="1" spans="1:17">
      <c r="A7" s="7"/>
      <c r="B7" s="7"/>
      <c r="C7" s="7"/>
      <c r="D7" s="7"/>
      <c r="E7" s="8"/>
      <c r="F7" s="8"/>
      <c r="G7" s="8"/>
      <c r="H7" s="7"/>
      <c r="I7" s="7"/>
      <c r="J7" s="7"/>
      <c r="K7" s="56"/>
      <c r="L7" s="56"/>
      <c r="M7" s="56"/>
      <c r="N7" s="56"/>
      <c r="O7" s="57"/>
      <c r="P7" s="57"/>
      <c r="Q7" s="57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2018-04-24T10:37:31Z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33098296</vt:i4>
  </property>
</Properties>
</file>