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支出总表!$A$1:$U$12</definedName>
    <definedName name="_xlnm.Print_Titles" localSheetId="3">支出总表!$1:7</definedName>
    <definedName name="_xlnm.Print_Area" localSheetId="4">支出分类汇总!$A$1:$M$11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项目支出!$A$1:$Q$10</definedName>
    <definedName name="_xlnm.Print_Titles" localSheetId="8">项目支出!$1:6</definedName>
    <definedName name="_xlnm.Print_Area" localSheetId="9">在职人员情况表!$A$1:$Q$11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<sst xmlns="http://schemas.openxmlformats.org/spreadsheetml/2006/main" count="236">
  <si>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</si>
  <si>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</si>
  <si>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</si>
  <si>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</si>
  <si>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</si>
  <si>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</si>
  <si>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</si>
  <si>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</si>
  <si>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</si>
  <si>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</si>
  <si>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</si>
  <si>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</si>
  <si>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</si>
  <si>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</si>
  <si>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</si>
  <si>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</si>
  <si>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</si>
  <si>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</si>
  <si>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</si>
  <si>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</si>
  <si>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</si>
  <si>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</si>
  <si>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</si>
  <si>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</si>
  <si>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</si>
  <si>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</si>
  <si>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</si>
  <si>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</si>
  <si>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</si>
  <si>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</si>
  <si>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</si>
  <si>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</si>
  <si>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</si>
  <si>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</si>
  <si>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</si>
  <si>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</si>
  <si>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</si>
  <si>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</si>
  <si>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</si>
  <si>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</si>
  <si>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</si>
  <si>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</si>
  <si>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</si>
  <si>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</si>
  <si>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</si>
  <si>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</si>
  <si>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</si>
  <si>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</si>
  <si>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</si>
  <si>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</si>
  <si>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</si>
  <si>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</si>
  <si>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</si>
  <si>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</si>
  <si>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</si>
  <si>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</si>
  <si>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</si>
  <si>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</si>
  <si>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</si>
  <si>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</si>
  <si>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</si>
  <si>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</si>
  <si>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</si>
  <si>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</si>
  <si>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</si>
  <si>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</si>
  <si>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</si>
  <si>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</si>
  <si>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</si>
  <si>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</si>
  <si>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</si>
  <si>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</si>
  <si>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</si>
  <si>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</si>
  <si>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</si>
  <si>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</si>
  <si>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</si>
  <si>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</si>
  <si>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</si>
  <si>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</si>
  <si>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</si>
  <si>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</si>
  <si>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</si>
  <si>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</si>
  <si>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</si>
  <si>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</si>
  <si>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</si>
  <si>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</si>
  <si>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</si>
  <si>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</si>
  <si>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907042</t>
  </si>
  <si>
    <t>尼玛县旅发委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</si>
  <si>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</si>
  <si>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</si>
  <si>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</si>
  <si>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</si>
  <si>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</si>
  <si>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</si>
  <si>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</si>
  <si>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</si>
  <si>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</si>
  <si>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</si>
  <si>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</si>
  <si>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</si>
  <si>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</si>
  <si>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</si>
  <si>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</si>
  <si>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</si>
  <si>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</si>
  <si>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</si>
  <si>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</si>
  <si>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</si>
  <si>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</si>
  <si>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</si>
  <si>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</si>
  <si>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</si>
  <si>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216</t>
  </si>
  <si>
    <t>02</t>
  </si>
  <si>
    <t>99</t>
  </si>
  <si>
    <t xml:space="preserve">  907042</t>
  </si>
  <si>
    <t xml:space="preserve">  [2160299]其他商业流通事务支出</t>
  </si>
  <si>
    <t>05</t>
  </si>
  <si>
    <t>01</t>
  </si>
  <si>
    <t xml:space="preserve">  [2160501]行政运行</t>
  </si>
  <si>
    <t xml:space="preserve">  [2160599]其他旅游业管理与服务支出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</si>
  <si>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</si>
  <si>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</si>
  <si>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</si>
  <si>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</si>
  <si>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</si>
  <si>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</si>
  <si>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</si>
  <si>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</si>
  <si>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</si>
  <si>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</si>
  <si>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</si>
  <si>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</si>
  <si>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</si>
  <si>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</si>
  <si>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</si>
  <si>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</si>
  <si>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</si>
  <si>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</si>
  <si>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</si>
  <si>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</si>
  <si>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</si>
  <si>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</si>
  <si>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</si>
  <si>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</si>
  <si>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</si>
  <si>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</si>
  <si>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</si>
  <si>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</si>
  <si>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</si>
  <si>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</si>
  <si>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</si>
  <si>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</si>
  <si>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</si>
  <si>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</si>
  <si>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</si>
  <si>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</si>
  <si>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</si>
  <si>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</si>
  <si>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</si>
  <si>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</si>
  <si>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</si>
  <si>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</si>
  <si>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</si>
  <si>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</si>
  <si>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</si>
  <si>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</si>
  <si>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</si>
  <si>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</si>
  <si>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</si>
  <si>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</si>
  <si>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</si>
  <si>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</si>
  <si>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</si>
  <si>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</si>
  <si>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</si>
  <si>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</si>
  <si>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</si>
  <si>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</si>
  <si>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</si>
  <si>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</si>
  <si>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</si>
  <si>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</si>
  <si>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</si>
  <si>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</si>
  <si>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</si>
  <si>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</si>
  <si>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</si>
  <si>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</si>
  <si>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</si>
  <si>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</si>
  <si>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</si>
  <si>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</si>
  <si>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</si>
  <si>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赛马节旅游推介专项资金</t>
  </si>
  <si>
    <t>纳入年初预算</t>
  </si>
  <si>
    <t>2018</t>
  </si>
  <si>
    <t>旅游促销专项资金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</si>
  <si>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</si>
  <si>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</si>
  <si>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</si>
  <si>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</si>
  <si>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</si>
  <si>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</si>
  <si>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</si>
  <si>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</si>
  <si>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</si>
  <si>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</si>
  <si>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</si>
  <si>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</si>
  <si>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</si>
  <si>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</si>
  <si>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周游</t>
  </si>
  <si>
    <t>旅发委</t>
  </si>
  <si>
    <t>全春宇</t>
  </si>
  <si>
    <t>米玉玲</t>
  </si>
  <si>
    <t>阿多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</si>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</sst>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###,###,###,##0.00"/>
    <numFmt numFmtId="178" formatCode="0000"/>
    <numFmt numFmtId="179" formatCode="###,###,###,##0"/>
    <numFmt numFmtId="180" formatCode="#,##0.0_ "/>
    <numFmt numFmtId="181" formatCode="#,##0.00_ "/>
    <numFmt numFmtId="182" formatCode="00"/>
    <numFmt numFmtId="183" formatCode="* #,##0.0;* \-#,##0.0;* &quot;&quot;??;@"/>
    <numFmt numFmtId="184" formatCode="* #,##0.00;* \-#,##0.00;* &quot;&quot;??;@"/>
    <numFmt numFmtId="185" formatCode="0.0_);[Red]\(0.0\)"/>
    <numFmt numFmtId="186" formatCode="0.00_);[Red]\(0.00\)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0" borderId="1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1" borderId="21" applyNumberFormat="0" applyAlignment="0" applyProtection="0">
      <alignment vertical="center"/>
    </xf>
    <xf numFmtId="0" fontId="3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20" applyNumberFormat="0" applyFill="0" applyAlignment="0" applyProtection="0">
      <alignment vertical="center"/>
    </xf>
    <xf numFmtId="0" fontId="7" fillId="5" borderId="1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79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81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vertical="center"/>
    </xf>
    <xf numFmtId="182" fontId="3" fillId="0" borderId="0" xfId="54" applyNumberFormat="1" applyFont="1" applyFill="1" applyAlignment="1">
      <alignment horizontal="left" vertical="center"/>
    </xf>
    <xf numFmtId="178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3" fontId="1" fillId="0" borderId="0" xfId="54" applyNumberFormat="1" applyFont="1" applyFill="1" applyAlignment="1" applyProtection="1">
      <alignment horizontal="centerContinuous" vertical="center"/>
    </xf>
    <xf numFmtId="178" fontId="3" fillId="0" borderId="0" xfId="54" applyNumberFormat="1" applyFont="1" applyAlignment="1">
      <alignment horizontal="left" vertical="center"/>
    </xf>
    <xf numFmtId="178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3" fontId="3" fillId="0" borderId="0" xfId="54" applyNumberFormat="1" applyFont="1" applyAlignment="1">
      <alignment horizontal="right" vertical="center"/>
    </xf>
    <xf numFmtId="183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3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0" fontId="2" fillId="2" borderId="1" xfId="0" applyNumberFormat="1" applyFont="1" applyFill="1" applyBorder="1" applyAlignment="1">
      <alignment horizontal="right" vertical="center"/>
    </xf>
    <xf numFmtId="180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4" fontId="1" fillId="0" borderId="0" xfId="2" applyNumberFormat="1" applyFont="1" applyFill="1" applyAlignment="1" applyProtection="1">
      <alignment horizontal="centerContinuous" vertical="center"/>
    </xf>
    <xf numFmtId="184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right" vertical="center"/>
    </xf>
    <xf numFmtId="184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2" fontId="3" fillId="0" borderId="0" xfId="49" applyNumberFormat="1" applyFont="1" applyFill="1" applyAlignment="1">
      <alignment horizontal="left" vertical="center"/>
    </xf>
    <xf numFmtId="178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4" fontId="3" fillId="0" borderId="0" xfId="49" applyNumberFormat="1" applyFont="1" applyAlignment="1">
      <alignment horizontal="right" vertical="center"/>
    </xf>
    <xf numFmtId="184" fontId="1" fillId="0" borderId="0" xfId="49" applyNumberFormat="1" applyFont="1" applyFill="1" applyAlignment="1" applyProtection="1">
      <alignment horizontal="centerContinuous" vertical="center"/>
    </xf>
    <xf numFmtId="178" fontId="3" fillId="0" borderId="0" xfId="49" applyNumberFormat="1" applyFont="1" applyAlignment="1">
      <alignment horizontal="left" vertical="center"/>
    </xf>
    <xf numFmtId="178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4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2" fontId="3" fillId="0" borderId="0" xfId="47" applyNumberFormat="1" applyFont="1" applyFill="1" applyAlignment="1">
      <alignment horizontal="center" vertical="center"/>
    </xf>
    <xf numFmtId="178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4" fontId="3" fillId="0" borderId="0" xfId="47" applyNumberFormat="1" applyFont="1" applyAlignment="1">
      <alignment horizontal="right" vertical="center"/>
    </xf>
    <xf numFmtId="186" fontId="1" fillId="0" borderId="0" xfId="47" applyNumberFormat="1" applyFont="1" applyFill="1" applyAlignment="1" applyProtection="1">
      <alignment horizontal="centerContinuous" vertical="center"/>
    </xf>
    <xf numFmtId="178" fontId="3" fillId="0" borderId="0" xfId="47" applyNumberFormat="1" applyFont="1" applyAlignment="1">
      <alignment horizontal="left" vertical="center"/>
    </xf>
    <xf numFmtId="178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4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2" fontId="3" fillId="0" borderId="0" xfId="5" applyNumberFormat="1" applyFont="1" applyFill="1" applyAlignment="1" applyProtection="1">
      <alignment horizontal="center" vertical="center"/>
    </xf>
    <xf numFmtId="178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0" fontId="3" fillId="0" borderId="0" xfId="5" applyNumberFormat="1" applyFont="1" applyFill="1" applyAlignment="1" applyProtection="1">
      <alignment horizontal="right" vertical="center"/>
    </xf>
    <xf numFmtId="182" fontId="1" fillId="0" borderId="0" xfId="5" applyNumberFormat="1" applyFont="1" applyFill="1" applyAlignment="1" applyProtection="1">
      <alignment horizontal="centerContinuous" vertical="center"/>
    </xf>
    <xf numFmtId="182" fontId="3" fillId="0" borderId="0" xfId="5" applyNumberFormat="1" applyFont="1" applyAlignment="1">
      <alignment horizontal="center" vertical="center"/>
    </xf>
    <xf numFmtId="178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4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0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0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0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0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85" fontId="3" fillId="2" borderId="1" xfId="0" applyNumberFormat="1" applyFont="1" applyFill="1" applyBorder="1" applyAlignment="1">
      <alignment horizontal="right" vertical="center"/>
    </xf>
    <xf numFmtId="185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0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0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0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0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0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965440.5</v>
      </c>
      <c r="C5" s="203" t="s">
        <v>7</v>
      </c>
      <c r="D5" s="69">
        <v>0</v>
      </c>
      <c r="E5" s="203" t="s">
        <v>8</v>
      </c>
      <c r="F5" s="204">
        <v>655859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309581.5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965440.5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965440.5</v>
      </c>
      <c r="C33" s="210" t="s">
        <v>49</v>
      </c>
      <c r="D33" s="211">
        <f>SUM(D5:D32)</f>
        <v>965440.5</v>
      </c>
      <c r="E33" s="210" t="s">
        <v>49</v>
      </c>
      <c r="F33" s="211">
        <f>SUM(F5:F16)</f>
        <v>965440.5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965440.5</v>
      </c>
      <c r="C40" s="215" t="s">
        <v>55</v>
      </c>
      <c r="D40" s="216">
        <f>D33+D36</f>
        <v>965440.5</v>
      </c>
      <c r="E40" s="215" t="s">
        <v>55</v>
      </c>
      <c r="F40" s="216">
        <f>F33+F36</f>
        <v>965440.5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"/>
  <sheetViews>
    <sheetView showGridLines="0" showZeros="0" workbookViewId="0">
      <selection activeCell="R4" sqref="$A4:$XFD11"/>
    </sheetView>
  </sheetViews>
  <sheetFormatPr defaultColWidth="9" defaultRowHeight="14.25"/>
  <cols>
    <col min="1" max="1" width="9.125" customWidth="1"/>
    <col min="2" max="2" width="15.25" customWidth="1"/>
    <col min="3" max="3" width="14" customWidth="1"/>
    <col min="4" max="4" width="14.25" customWidth="1"/>
    <col min="5" max="6" width="9.75" hidden="1" customWidth="1"/>
    <col min="7" max="7" width="9" hidden="1" customWidth="1"/>
    <col min="8" max="8" width="9.875" hidden="1" customWidth="1"/>
    <col min="9" max="13" width="11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202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55" customHeight="1" spans="1:17">
      <c r="A4" s="21" t="s">
        <v>81</v>
      </c>
      <c r="B4" s="21" t="s">
        <v>82</v>
      </c>
      <c r="C4" s="22" t="s">
        <v>203</v>
      </c>
      <c r="D4" s="22" t="s">
        <v>204</v>
      </c>
      <c r="E4" s="22" t="s">
        <v>205</v>
      </c>
      <c r="F4" s="22" t="s">
        <v>206</v>
      </c>
      <c r="G4" s="22" t="s">
        <v>207</v>
      </c>
      <c r="H4" s="22" t="s">
        <v>208</v>
      </c>
      <c r="I4" s="22" t="s">
        <v>209</v>
      </c>
      <c r="J4" s="22" t="s">
        <v>210</v>
      </c>
      <c r="K4" s="22" t="s">
        <v>134</v>
      </c>
      <c r="L4" s="22" t="s">
        <v>211</v>
      </c>
      <c r="M4" s="22" t="s">
        <v>212</v>
      </c>
      <c r="N4" s="22" t="s">
        <v>163</v>
      </c>
      <c r="O4" s="22" t="s">
        <v>213</v>
      </c>
      <c r="P4" s="22" t="s">
        <v>214</v>
      </c>
      <c r="Q4" s="22" t="s">
        <v>215</v>
      </c>
    </row>
    <row r="5" ht="55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55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ht="55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9305</v>
      </c>
      <c r="J7" s="26">
        <v>18610</v>
      </c>
      <c r="K7" s="26">
        <v>13183</v>
      </c>
      <c r="L7" s="26">
        <v>2090</v>
      </c>
      <c r="M7" s="26">
        <v>635</v>
      </c>
      <c r="N7" s="26">
        <v>0</v>
      </c>
      <c r="O7" s="26">
        <v>0</v>
      </c>
      <c r="P7" s="26">
        <v>34518</v>
      </c>
      <c r="Q7" s="26">
        <v>43823</v>
      </c>
    </row>
    <row r="8" ht="55" customHeight="1" spans="1:17">
      <c r="A8" s="7" t="s">
        <v>90</v>
      </c>
      <c r="B8" s="8" t="s">
        <v>91</v>
      </c>
      <c r="C8" s="8" t="s">
        <v>216</v>
      </c>
      <c r="D8" s="7" t="s">
        <v>217</v>
      </c>
      <c r="E8" s="7"/>
      <c r="F8" s="7"/>
      <c r="G8" s="7"/>
      <c r="H8" s="7"/>
      <c r="I8" s="26">
        <v>2061</v>
      </c>
      <c r="J8" s="26">
        <v>4122</v>
      </c>
      <c r="K8" s="26">
        <v>3185</v>
      </c>
      <c r="L8" s="26">
        <v>450</v>
      </c>
      <c r="M8" s="26">
        <v>90</v>
      </c>
      <c r="N8" s="26">
        <v>0</v>
      </c>
      <c r="O8" s="26">
        <v>0</v>
      </c>
      <c r="P8" s="26">
        <v>7847</v>
      </c>
      <c r="Q8" s="26">
        <v>9908</v>
      </c>
    </row>
    <row r="9" ht="55" customHeight="1" spans="1:17">
      <c r="A9" s="7" t="s">
        <v>90</v>
      </c>
      <c r="B9" s="8" t="s">
        <v>91</v>
      </c>
      <c r="C9" s="8" t="s">
        <v>218</v>
      </c>
      <c r="D9" s="7" t="s">
        <v>217</v>
      </c>
      <c r="E9" s="7"/>
      <c r="F9" s="7"/>
      <c r="G9" s="7"/>
      <c r="H9" s="7"/>
      <c r="I9" s="26">
        <v>1773</v>
      </c>
      <c r="J9" s="26">
        <v>3546</v>
      </c>
      <c r="K9" s="26">
        <v>3201</v>
      </c>
      <c r="L9" s="26">
        <v>450</v>
      </c>
      <c r="M9" s="26">
        <v>90</v>
      </c>
      <c r="N9" s="26">
        <v>0</v>
      </c>
      <c r="O9" s="26">
        <v>0</v>
      </c>
      <c r="P9" s="26">
        <v>7287</v>
      </c>
      <c r="Q9" s="26">
        <v>9060</v>
      </c>
    </row>
    <row r="10" ht="55" customHeight="1" spans="1:17">
      <c r="A10" s="7" t="s">
        <v>90</v>
      </c>
      <c r="B10" s="8" t="s">
        <v>91</v>
      </c>
      <c r="C10" s="8" t="s">
        <v>219</v>
      </c>
      <c r="D10" s="7" t="s">
        <v>217</v>
      </c>
      <c r="E10" s="7"/>
      <c r="F10" s="7"/>
      <c r="G10" s="7"/>
      <c r="H10" s="7"/>
      <c r="I10" s="26">
        <v>2914</v>
      </c>
      <c r="J10" s="26">
        <v>5828</v>
      </c>
      <c r="K10" s="26">
        <v>3485</v>
      </c>
      <c r="L10" s="26">
        <v>650</v>
      </c>
      <c r="M10" s="26">
        <v>245</v>
      </c>
      <c r="N10" s="26">
        <v>0</v>
      </c>
      <c r="O10" s="26">
        <v>0</v>
      </c>
      <c r="P10" s="26">
        <v>10208</v>
      </c>
      <c r="Q10" s="26">
        <v>13122</v>
      </c>
    </row>
    <row r="11" ht="55" customHeight="1" spans="1:17">
      <c r="A11" s="7" t="s">
        <v>90</v>
      </c>
      <c r="B11" s="8" t="s">
        <v>91</v>
      </c>
      <c r="C11" s="8" t="s">
        <v>220</v>
      </c>
      <c r="D11" s="7" t="s">
        <v>217</v>
      </c>
      <c r="E11" s="7"/>
      <c r="F11" s="7"/>
      <c r="G11" s="7"/>
      <c r="H11" s="7"/>
      <c r="I11" s="26">
        <v>2557</v>
      </c>
      <c r="J11" s="26">
        <v>5114</v>
      </c>
      <c r="K11" s="26">
        <v>3312</v>
      </c>
      <c r="L11" s="26">
        <v>540</v>
      </c>
      <c r="M11" s="26">
        <v>210</v>
      </c>
      <c r="N11" s="26">
        <v>0</v>
      </c>
      <c r="O11" s="26">
        <v>0</v>
      </c>
      <c r="P11" s="26">
        <v>9176</v>
      </c>
      <c r="Q11" s="26">
        <v>11733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221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203</v>
      </c>
      <c r="D4" s="15" t="s">
        <v>204</v>
      </c>
      <c r="E4" s="15" t="s">
        <v>222</v>
      </c>
      <c r="F4" s="16" t="s">
        <v>223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224</v>
      </c>
    </row>
    <row r="2" ht="20.25" customHeight="1" spans="3:12">
      <c r="C2" s="2" t="s">
        <v>225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226</v>
      </c>
      <c r="D4" s="5" t="s">
        <v>227</v>
      </c>
      <c r="E4" s="5" t="s">
        <v>228</v>
      </c>
      <c r="F4" s="5" t="s">
        <v>229</v>
      </c>
      <c r="G4" s="5" t="s">
        <v>230</v>
      </c>
      <c r="H4" s="5" t="s">
        <v>231</v>
      </c>
      <c r="I4" s="5" t="s">
        <v>232</v>
      </c>
      <c r="J4" s="5" t="s">
        <v>233</v>
      </c>
      <c r="K4" s="11" t="s">
        <v>234</v>
      </c>
      <c r="L4" s="5" t="s">
        <v>235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965440.5</v>
      </c>
      <c r="C6" s="179" t="s">
        <v>62</v>
      </c>
      <c r="D6" s="69">
        <v>715440.5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655859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59581.5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250000</v>
      </c>
    </row>
    <row r="11" s="1" customFormat="1" customHeight="1" spans="1:4">
      <c r="A11" s="181"/>
      <c r="B11" s="69"/>
      <c r="C11" s="180" t="s">
        <v>67</v>
      </c>
      <c r="D11" s="69">
        <v>250000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965440.5</v>
      </c>
      <c r="C18" s="175" t="s">
        <v>49</v>
      </c>
      <c r="D18" s="187">
        <f>D6+D10+D17</f>
        <v>965440.5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965440.5</v>
      </c>
      <c r="C28" s="175" t="s">
        <v>78</v>
      </c>
      <c r="D28" s="187">
        <f>SUM(D18:D24)</f>
        <v>965440.5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965440.5</v>
      </c>
      <c r="D6" s="169">
        <v>965440.5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965440.5</v>
      </c>
      <c r="D7" s="169">
        <v>965440.5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2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965440.5</v>
      </c>
      <c r="G8" s="69">
        <v>715440.5</v>
      </c>
      <c r="H8" s="69">
        <v>655859</v>
      </c>
      <c r="I8" s="69">
        <v>59581.5</v>
      </c>
      <c r="J8" s="69">
        <v>0</v>
      </c>
      <c r="K8" s="69">
        <v>250000</v>
      </c>
      <c r="L8" s="69">
        <v>250000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965440.5</v>
      </c>
      <c r="G9" s="69">
        <v>715440.5</v>
      </c>
      <c r="H9" s="69">
        <v>655859</v>
      </c>
      <c r="I9" s="69">
        <v>59581.5</v>
      </c>
      <c r="J9" s="69">
        <v>0</v>
      </c>
      <c r="K9" s="69">
        <v>250000</v>
      </c>
      <c r="L9" s="69">
        <v>250000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69">
        <v>50000</v>
      </c>
      <c r="G10" s="69">
        <v>0</v>
      </c>
      <c r="H10" s="69">
        <v>0</v>
      </c>
      <c r="I10" s="69">
        <v>0</v>
      </c>
      <c r="J10" s="69">
        <v>0</v>
      </c>
      <c r="K10" s="69">
        <v>50000</v>
      </c>
      <c r="L10" s="69">
        <v>50000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121</v>
      </c>
      <c r="C11" s="7" t="s">
        <v>122</v>
      </c>
      <c r="D11" s="7" t="s">
        <v>119</v>
      </c>
      <c r="E11" s="8" t="s">
        <v>123</v>
      </c>
      <c r="F11" s="69">
        <v>715440.5</v>
      </c>
      <c r="G11" s="69">
        <v>715440.5</v>
      </c>
      <c r="H11" s="69">
        <v>655859</v>
      </c>
      <c r="I11" s="69">
        <v>59581.5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  <row r="12" customHeight="1" spans="1:21">
      <c r="A12" s="7" t="s">
        <v>116</v>
      </c>
      <c r="B12" s="7" t="s">
        <v>121</v>
      </c>
      <c r="C12" s="7" t="s">
        <v>118</v>
      </c>
      <c r="D12" s="7" t="s">
        <v>119</v>
      </c>
      <c r="E12" s="8" t="s">
        <v>124</v>
      </c>
      <c r="F12" s="69">
        <v>200000</v>
      </c>
      <c r="G12" s="69">
        <v>0</v>
      </c>
      <c r="H12" s="69">
        <v>0</v>
      </c>
      <c r="I12" s="69">
        <v>0</v>
      </c>
      <c r="J12" s="69">
        <v>0</v>
      </c>
      <c r="K12" s="69">
        <v>200000</v>
      </c>
      <c r="L12" s="69">
        <v>200000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125</v>
      </c>
    </row>
    <row r="2" ht="20.25" customHeight="1" spans="1:13">
      <c r="A2" s="135" t="s">
        <v>126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127</v>
      </c>
      <c r="G4" s="139" t="s">
        <v>84</v>
      </c>
      <c r="H4" s="139" t="s">
        <v>85</v>
      </c>
      <c r="I4" s="139" t="s">
        <v>86</v>
      </c>
      <c r="J4" s="139" t="s">
        <v>128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129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965440.5</v>
      </c>
      <c r="G7" s="69">
        <v>965440.5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965440.5</v>
      </c>
      <c r="G8" s="69">
        <v>965440.5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69">
        <v>50000</v>
      </c>
      <c r="G9" s="69">
        <v>50000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121</v>
      </c>
      <c r="C10" s="7" t="s">
        <v>122</v>
      </c>
      <c r="D10" s="7" t="s">
        <v>119</v>
      </c>
      <c r="E10" s="7" t="s">
        <v>123</v>
      </c>
      <c r="F10" s="69">
        <v>715440.5</v>
      </c>
      <c r="G10" s="69">
        <v>715440.5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customHeight="1" spans="1:13">
      <c r="A11" s="7" t="s">
        <v>116</v>
      </c>
      <c r="B11" s="7" t="s">
        <v>121</v>
      </c>
      <c r="C11" s="7" t="s">
        <v>118</v>
      </c>
      <c r="D11" s="7" t="s">
        <v>119</v>
      </c>
      <c r="E11" s="7" t="s">
        <v>124</v>
      </c>
      <c r="F11" s="69">
        <v>200000</v>
      </c>
      <c r="G11" s="69">
        <v>200000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14.25" customWidth="1"/>
    <col min="6" max="6" width="11.625" customWidth="1"/>
    <col min="9" max="9" width="8.75" customWidth="1"/>
    <col min="10" max="10" width="10.125" hidden="1" customWidth="1"/>
    <col min="11" max="19" width="9" hidden="1" customWidth="1"/>
    <col min="20" max="22" width="9.25"/>
    <col min="23" max="23" width="8.75" customWidth="1"/>
    <col min="24" max="24" width="9" hidden="1" customWidth="1"/>
    <col min="25" max="25" width="8.875" customWidth="1"/>
    <col min="26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130</v>
      </c>
    </row>
    <row r="2" ht="20.25" customHeight="1" spans="1:20">
      <c r="A2" s="101" t="s">
        <v>131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5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132</v>
      </c>
      <c r="G4" s="109" t="s">
        <v>133</v>
      </c>
      <c r="H4" s="111" t="s">
        <v>134</v>
      </c>
      <c r="I4" s="109" t="s">
        <v>135</v>
      </c>
      <c r="J4" s="117" t="s">
        <v>136</v>
      </c>
      <c r="K4" s="117" t="s">
        <v>137</v>
      </c>
      <c r="L4" s="117" t="s">
        <v>138</v>
      </c>
      <c r="M4" s="117" t="s">
        <v>139</v>
      </c>
      <c r="N4" s="118" t="s">
        <v>140</v>
      </c>
      <c r="O4" s="118"/>
      <c r="P4" s="118"/>
      <c r="Q4" s="118"/>
      <c r="R4" s="117" t="s">
        <v>141</v>
      </c>
      <c r="S4" s="117" t="s">
        <v>142</v>
      </c>
      <c r="T4" s="121" t="s">
        <v>143</v>
      </c>
      <c r="U4" s="122"/>
      <c r="V4" s="122"/>
      <c r="W4" s="122"/>
      <c r="X4" s="122"/>
      <c r="Y4" s="122"/>
      <c r="Z4" s="122"/>
      <c r="AA4" s="122"/>
      <c r="AB4" s="130" t="s">
        <v>144</v>
      </c>
      <c r="AC4" s="130" t="s">
        <v>145</v>
      </c>
    </row>
    <row r="5" ht="55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146</v>
      </c>
      <c r="P5" s="120" t="s">
        <v>147</v>
      </c>
      <c r="Q5" s="123" t="s">
        <v>148</v>
      </c>
      <c r="R5" s="119"/>
      <c r="S5" s="119"/>
      <c r="T5" s="124" t="s">
        <v>103</v>
      </c>
      <c r="U5" s="125" t="s">
        <v>149</v>
      </c>
      <c r="V5" s="125" t="s">
        <v>150</v>
      </c>
      <c r="W5" s="125" t="s">
        <v>151</v>
      </c>
      <c r="X5" s="125" t="s">
        <v>152</v>
      </c>
      <c r="Y5" s="125" t="s">
        <v>153</v>
      </c>
      <c r="Z5" s="125" t="s">
        <v>154</v>
      </c>
      <c r="AA5" s="125" t="s">
        <v>143</v>
      </c>
      <c r="AB5" s="130"/>
      <c r="AC5" s="130"/>
    </row>
    <row r="6" ht="55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5" customHeight="1" spans="1:29">
      <c r="A7" s="7"/>
      <c r="B7" s="7"/>
      <c r="C7" s="7"/>
      <c r="D7" s="7"/>
      <c r="E7" s="8" t="s">
        <v>89</v>
      </c>
      <c r="F7" s="69">
        <v>655859</v>
      </c>
      <c r="G7" s="69">
        <v>111660</v>
      </c>
      <c r="H7" s="69">
        <v>414216</v>
      </c>
      <c r="I7" s="69">
        <v>43823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86160</v>
      </c>
      <c r="U7" s="56">
        <v>24000</v>
      </c>
      <c r="V7" s="56">
        <v>12160</v>
      </c>
      <c r="W7" s="56">
        <v>43400</v>
      </c>
      <c r="X7" s="56">
        <v>0</v>
      </c>
      <c r="Y7" s="56">
        <v>6600</v>
      </c>
      <c r="Z7" s="56">
        <v>0</v>
      </c>
      <c r="AA7" s="56">
        <v>0</v>
      </c>
      <c r="AB7" s="56">
        <v>0</v>
      </c>
      <c r="AC7" s="56">
        <v>0</v>
      </c>
    </row>
    <row r="8" ht="55" customHeight="1" spans="1:29">
      <c r="A8" s="7"/>
      <c r="B8" s="7"/>
      <c r="C8" s="7"/>
      <c r="D8" s="7" t="s">
        <v>90</v>
      </c>
      <c r="E8" s="8" t="s">
        <v>91</v>
      </c>
      <c r="F8" s="69">
        <v>655859</v>
      </c>
      <c r="G8" s="69">
        <v>111660</v>
      </c>
      <c r="H8" s="69">
        <v>414216</v>
      </c>
      <c r="I8" s="69">
        <v>43823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86160</v>
      </c>
      <c r="U8" s="56">
        <v>24000</v>
      </c>
      <c r="V8" s="56">
        <v>12160</v>
      </c>
      <c r="W8" s="56">
        <v>43400</v>
      </c>
      <c r="X8" s="56">
        <v>0</v>
      </c>
      <c r="Y8" s="56">
        <v>6600</v>
      </c>
      <c r="Z8" s="56">
        <v>0</v>
      </c>
      <c r="AA8" s="56">
        <v>0</v>
      </c>
      <c r="AB8" s="56">
        <v>0</v>
      </c>
      <c r="AC8" s="56">
        <v>0</v>
      </c>
    </row>
    <row r="9" ht="55" customHeight="1" spans="1:29">
      <c r="A9" s="7" t="s">
        <v>116</v>
      </c>
      <c r="B9" s="7" t="s">
        <v>121</v>
      </c>
      <c r="C9" s="7" t="s">
        <v>122</v>
      </c>
      <c r="D9" s="7" t="s">
        <v>119</v>
      </c>
      <c r="E9" s="8" t="s">
        <v>123</v>
      </c>
      <c r="F9" s="69">
        <v>655859</v>
      </c>
      <c r="G9" s="69">
        <v>111660</v>
      </c>
      <c r="H9" s="69">
        <v>414216</v>
      </c>
      <c r="I9" s="69">
        <v>43823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86160</v>
      </c>
      <c r="U9" s="56">
        <v>24000</v>
      </c>
      <c r="V9" s="56">
        <v>12160</v>
      </c>
      <c r="W9" s="56">
        <v>43400</v>
      </c>
      <c r="X9" s="56">
        <v>0</v>
      </c>
      <c r="Y9" s="56">
        <v>6600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4.375" customWidth="1"/>
    <col min="6" max="6" width="9.125" customWidth="1"/>
    <col min="7" max="8" width="7" customWidth="1"/>
    <col min="9" max="9" width="0.125" customWidth="1"/>
    <col min="10" max="10" width="7" hidden="1" customWidth="1"/>
    <col min="11" max="11" width="10" customWidth="1"/>
    <col min="12" max="12" width="8.5" customWidth="1"/>
    <col min="13" max="13" width="7" customWidth="1"/>
    <col min="14" max="14" width="10.375" customWidth="1"/>
    <col min="15" max="15" width="8.625" customWidth="1"/>
    <col min="16" max="17" width="7" customWidth="1"/>
    <col min="18" max="18" width="7.875" customWidth="1"/>
    <col min="19" max="19" width="7" hidden="1" customWidth="1"/>
    <col min="20" max="20" width="7" customWidth="1"/>
    <col min="21" max="21" width="8.625" customWidth="1"/>
    <col min="22" max="22" width="6.875" customWidth="1"/>
    <col min="23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155</v>
      </c>
    </row>
    <row r="2" ht="20.25" customHeight="1" spans="1:27">
      <c r="A2" s="77" t="s">
        <v>156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5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157</v>
      </c>
      <c r="H4" s="86" t="s">
        <v>158</v>
      </c>
      <c r="I4" s="86" t="s">
        <v>159</v>
      </c>
      <c r="J4" s="86" t="s">
        <v>160</v>
      </c>
      <c r="K4" s="86" t="s">
        <v>161</v>
      </c>
      <c r="L4" s="86" t="s">
        <v>162</v>
      </c>
      <c r="M4" s="86" t="s">
        <v>163</v>
      </c>
      <c r="N4" s="86" t="s">
        <v>164</v>
      </c>
      <c r="O4" s="86" t="s">
        <v>165</v>
      </c>
      <c r="P4" s="86" t="s">
        <v>166</v>
      </c>
      <c r="Q4" s="86" t="s">
        <v>167</v>
      </c>
      <c r="R4" s="86" t="s">
        <v>168</v>
      </c>
      <c r="S4" s="90" t="s">
        <v>169</v>
      </c>
      <c r="T4" s="86" t="s">
        <v>170</v>
      </c>
      <c r="U4" s="90" t="s">
        <v>171</v>
      </c>
      <c r="V4" s="90" t="s">
        <v>172</v>
      </c>
      <c r="W4" s="91" t="s">
        <v>173</v>
      </c>
      <c r="X4" s="92"/>
      <c r="Y4" s="92"/>
      <c r="Z4" s="92"/>
      <c r="AA4" s="92"/>
    </row>
    <row r="5" ht="55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174</v>
      </c>
      <c r="Y5" s="86" t="s">
        <v>175</v>
      </c>
      <c r="Z5" s="90" t="s">
        <v>176</v>
      </c>
      <c r="AA5" s="95" t="s">
        <v>177</v>
      </c>
    </row>
    <row r="6" ht="55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5" customHeight="1" spans="1:27">
      <c r="A7" s="7"/>
      <c r="B7" s="7"/>
      <c r="C7" s="7"/>
      <c r="D7" s="7"/>
      <c r="E7" s="8" t="s">
        <v>89</v>
      </c>
      <c r="F7" s="69">
        <v>59581.5</v>
      </c>
      <c r="G7" s="69">
        <v>829.6</v>
      </c>
      <c r="H7" s="69">
        <v>341.6</v>
      </c>
      <c r="I7" s="69">
        <v>0</v>
      </c>
      <c r="J7" s="69">
        <v>0</v>
      </c>
      <c r="K7" s="69">
        <v>1708</v>
      </c>
      <c r="L7" s="69">
        <v>2293.6</v>
      </c>
      <c r="M7" s="69">
        <v>780.8</v>
      </c>
      <c r="N7" s="69">
        <v>14640</v>
      </c>
      <c r="O7" s="69">
        <v>2440</v>
      </c>
      <c r="P7" s="69">
        <v>732</v>
      </c>
      <c r="Q7" s="69">
        <v>3074.4</v>
      </c>
      <c r="R7" s="69">
        <v>20496</v>
      </c>
      <c r="S7" s="69">
        <v>0</v>
      </c>
      <c r="T7" s="69">
        <v>1464</v>
      </c>
      <c r="U7" s="69">
        <v>10517.5</v>
      </c>
      <c r="V7" s="69">
        <v>264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5" customHeight="1" spans="1:27">
      <c r="A8" s="7"/>
      <c r="B8" s="7"/>
      <c r="C8" s="7"/>
      <c r="D8" s="7" t="s">
        <v>90</v>
      </c>
      <c r="E8" s="8" t="s">
        <v>91</v>
      </c>
      <c r="F8" s="69">
        <v>59581.5</v>
      </c>
      <c r="G8" s="69">
        <v>829.6</v>
      </c>
      <c r="H8" s="69">
        <v>341.6</v>
      </c>
      <c r="I8" s="69">
        <v>0</v>
      </c>
      <c r="J8" s="69">
        <v>0</v>
      </c>
      <c r="K8" s="69">
        <v>1708</v>
      </c>
      <c r="L8" s="69">
        <v>2293.6</v>
      </c>
      <c r="M8" s="69">
        <v>780.8</v>
      </c>
      <c r="N8" s="69">
        <v>14640</v>
      </c>
      <c r="O8" s="69">
        <v>2440</v>
      </c>
      <c r="P8" s="69">
        <v>732</v>
      </c>
      <c r="Q8" s="69">
        <v>3074.4</v>
      </c>
      <c r="R8" s="69">
        <v>20496</v>
      </c>
      <c r="S8" s="69">
        <v>0</v>
      </c>
      <c r="T8" s="69">
        <v>1464</v>
      </c>
      <c r="U8" s="69">
        <v>10517.5</v>
      </c>
      <c r="V8" s="69">
        <v>264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5" customHeight="1" spans="1:27">
      <c r="A9" s="7" t="s">
        <v>116</v>
      </c>
      <c r="B9" s="7" t="s">
        <v>121</v>
      </c>
      <c r="C9" s="7" t="s">
        <v>122</v>
      </c>
      <c r="D9" s="7" t="s">
        <v>119</v>
      </c>
      <c r="E9" s="8" t="s">
        <v>123</v>
      </c>
      <c r="F9" s="69">
        <v>59581.5</v>
      </c>
      <c r="G9" s="69">
        <v>829.6</v>
      </c>
      <c r="H9" s="69">
        <v>341.6</v>
      </c>
      <c r="I9" s="69">
        <v>0</v>
      </c>
      <c r="J9" s="69">
        <v>0</v>
      </c>
      <c r="K9" s="69">
        <v>1708</v>
      </c>
      <c r="L9" s="69">
        <v>2293.6</v>
      </c>
      <c r="M9" s="69">
        <v>780.8</v>
      </c>
      <c r="N9" s="69">
        <v>14640</v>
      </c>
      <c r="O9" s="69">
        <v>2440</v>
      </c>
      <c r="P9" s="69">
        <v>732</v>
      </c>
      <c r="Q9" s="69">
        <v>3074.4</v>
      </c>
      <c r="R9" s="69">
        <v>20496</v>
      </c>
      <c r="S9" s="69">
        <v>0</v>
      </c>
      <c r="T9" s="69">
        <v>1464</v>
      </c>
      <c r="U9" s="69">
        <v>10517.5</v>
      </c>
      <c r="V9" s="69">
        <v>264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178</v>
      </c>
    </row>
    <row r="2" ht="20.25" customHeight="1" spans="1:15">
      <c r="A2" s="60" t="s">
        <v>179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180</v>
      </c>
      <c r="G4" s="64" t="s">
        <v>181</v>
      </c>
      <c r="H4" s="65" t="s">
        <v>182</v>
      </c>
      <c r="I4" s="64" t="s">
        <v>183</v>
      </c>
      <c r="J4" s="64" t="s">
        <v>184</v>
      </c>
      <c r="K4" s="64" t="s">
        <v>185</v>
      </c>
      <c r="L4" s="64" t="s">
        <v>186</v>
      </c>
      <c r="M4" s="64" t="s">
        <v>187</v>
      </c>
      <c r="N4" s="64" t="s">
        <v>188</v>
      </c>
      <c r="O4" s="65" t="s">
        <v>189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showGridLines="0" showZeros="0" workbookViewId="0">
      <selection activeCell="A4" sqref="$A4:$XFD10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22.5" customWidth="1"/>
    <col min="8" max="8" width="10" customWidth="1"/>
    <col min="9" max="10" width="6.75" customWidth="1"/>
    <col min="11" max="11" width="12.375" customWidth="1"/>
    <col min="12" max="12" width="10" customWidth="1"/>
    <col min="13" max="15" width="8" hidden="1" customWidth="1"/>
    <col min="16" max="16" width="2.125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190</v>
      </c>
    </row>
    <row r="2" ht="20.25" customHeight="1" spans="1:17">
      <c r="A2" s="32" t="s">
        <v>191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55" customHeight="1" spans="1:17">
      <c r="A4" s="38" t="s">
        <v>94</v>
      </c>
      <c r="B4" s="38"/>
      <c r="C4" s="38"/>
      <c r="D4" s="39" t="s">
        <v>81</v>
      </c>
      <c r="E4" s="40" t="s">
        <v>192</v>
      </c>
      <c r="F4" s="41" t="s">
        <v>193</v>
      </c>
      <c r="G4" s="38" t="s">
        <v>194</v>
      </c>
      <c r="H4" s="42" t="s">
        <v>195</v>
      </c>
      <c r="I4" s="38" t="s">
        <v>196</v>
      </c>
      <c r="J4" s="38" t="s">
        <v>197</v>
      </c>
      <c r="K4" s="38" t="s">
        <v>180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55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55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55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250000</v>
      </c>
      <c r="L7" s="56">
        <v>250000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55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250000</v>
      </c>
      <c r="L8" s="56">
        <v>250000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55" customHeight="1" spans="1:1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8" t="s">
        <v>198</v>
      </c>
      <c r="G9" s="8" t="s">
        <v>198</v>
      </c>
      <c r="H9" s="7" t="s">
        <v>199</v>
      </c>
      <c r="I9" s="7" t="s">
        <v>200</v>
      </c>
      <c r="J9" s="7" t="s">
        <v>200</v>
      </c>
      <c r="K9" s="56">
        <v>50000</v>
      </c>
      <c r="L9" s="56">
        <v>50000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55" customHeight="1" spans="1:17">
      <c r="A10" s="7" t="s">
        <v>116</v>
      </c>
      <c r="B10" s="7" t="s">
        <v>121</v>
      </c>
      <c r="C10" s="7" t="s">
        <v>118</v>
      </c>
      <c r="D10" s="7" t="s">
        <v>119</v>
      </c>
      <c r="E10" s="8" t="s">
        <v>124</v>
      </c>
      <c r="F10" s="8" t="s">
        <v>201</v>
      </c>
      <c r="G10" s="8" t="s">
        <v>201</v>
      </c>
      <c r="H10" s="7" t="s">
        <v>199</v>
      </c>
      <c r="I10" s="7" t="s">
        <v>200</v>
      </c>
      <c r="J10" s="7" t="s">
        <v>200</v>
      </c>
      <c r="K10" s="56">
        <v>200000</v>
      </c>
      <c r="L10" s="56">
        <v>200000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2018-04-26T03:55:10Z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2298870</vt:i4>
  </property>
</Properties>
</file>